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85" activeTab="0"/>
  </bookViews>
  <sheets>
    <sheet name="tételek" sheetId="1" r:id="rId1"/>
  </sheets>
  <definedNames>
    <definedName name="_xlnm.Print_Titles" localSheetId="0">'tételek'!$4:$4</definedName>
    <definedName name="_xlnm.Print_Area" localSheetId="0">'tételek'!$A$1:$F$41</definedName>
    <definedName name="tabla">#REF!</definedName>
  </definedNames>
  <calcPr fullCalcOnLoad="1"/>
</workbook>
</file>

<file path=xl/sharedStrings.xml><?xml version="1.0" encoding="utf-8"?>
<sst xmlns="http://schemas.openxmlformats.org/spreadsheetml/2006/main" count="84" uniqueCount="75">
  <si>
    <t>ÁFA (27%)</t>
  </si>
  <si>
    <t>Bruttó összesen</t>
  </si>
  <si>
    <t>30</t>
  </si>
  <si>
    <t>ÚTÉPÍTÉS</t>
  </si>
  <si>
    <t>31</t>
  </si>
  <si>
    <t>Bontási munkák</t>
  </si>
  <si>
    <t>32</t>
  </si>
  <si>
    <t>FÖLDMUNKÁK</t>
  </si>
  <si>
    <t>Tétel
szám</t>
  </si>
  <si>
    <t>ÚTALAPOK</t>
  </si>
  <si>
    <t>ÚTBURKOLATOK</t>
  </si>
  <si>
    <t>ELŐKÉSZÍTŐ MUNKÁK</t>
  </si>
  <si>
    <t>31-2</t>
  </si>
  <si>
    <t>Mennyiség</t>
  </si>
  <si>
    <t>Költség</t>
  </si>
  <si>
    <t>33</t>
  </si>
  <si>
    <t>70</t>
  </si>
  <si>
    <t xml:space="preserve">FORGALOMTECHNIKA </t>
  </si>
  <si>
    <t>Mennyiségi
egység</t>
  </si>
  <si>
    <t>Egységár
(nettó Ft)</t>
  </si>
  <si>
    <t xml:space="preserve">Összesen: </t>
  </si>
  <si>
    <t>m2</t>
  </si>
  <si>
    <t>db</t>
  </si>
  <si>
    <t>20</t>
  </si>
  <si>
    <t>KÖZMŰVEZETÉKEK</t>
  </si>
  <si>
    <t>Megnevezés</t>
  </si>
  <si>
    <t>m3</t>
  </si>
  <si>
    <t>34</t>
  </si>
  <si>
    <t>32-3</t>
  </si>
  <si>
    <t>Egyéb földmunkák</t>
  </si>
  <si>
    <t>34-4</t>
  </si>
  <si>
    <t>Kopórétegek</t>
  </si>
  <si>
    <t>36</t>
  </si>
  <si>
    <t>Egyéb útépítési munkák</t>
  </si>
  <si>
    <t>24</t>
  </si>
  <si>
    <t>VÍZELLÁTÓ VEZETÉKEK</t>
  </si>
  <si>
    <t>25</t>
  </si>
  <si>
    <t xml:space="preserve">CSATORNA VEZETÉKEK </t>
  </si>
  <si>
    <t>25-340</t>
  </si>
  <si>
    <t>Szennyvíz tisztító akna fedlap szinbehelyezés</t>
  </si>
  <si>
    <t>32-321</t>
  </si>
  <si>
    <t>Talajelválasztó réteg 50 kN/m geo-textília beépítésével</t>
  </si>
  <si>
    <t>36-415</t>
  </si>
  <si>
    <t>ÁRAZATLAN KÖLTSÉGVETÉSI KIÍRÁS</t>
  </si>
  <si>
    <t>K-tétel</t>
  </si>
  <si>
    <t>37</t>
  </si>
  <si>
    <t>BEFEJEZŐ MUNKÁK</t>
  </si>
  <si>
    <t>FÜGGŐLEGES JELZÉSEK</t>
  </si>
  <si>
    <t>73</t>
  </si>
  <si>
    <t>73-100</t>
  </si>
  <si>
    <t>Új KRESZ táblák elhelyezése</t>
  </si>
  <si>
    <t>73-150</t>
  </si>
  <si>
    <t>Új KRESZ tábla oszlop elhelyezése</t>
  </si>
  <si>
    <t>32-310</t>
  </si>
  <si>
    <t>,</t>
  </si>
  <si>
    <t>31-253</t>
  </si>
  <si>
    <t>34-420</t>
  </si>
  <si>
    <t>AC-11 kopó</t>
  </si>
  <si>
    <t>Térkő burkolatok szintre emelése (járdalap)</t>
  </si>
  <si>
    <t>24-240</t>
  </si>
  <si>
    <t>Szórt és makadám útalapok bontása, elszállítása</t>
  </si>
  <si>
    <t>Alkalmatlan altalajok kitermelése elszállítással</t>
  </si>
  <si>
    <t>33-1</t>
  </si>
  <si>
    <t>Stabilizált útalapok</t>
  </si>
  <si>
    <t>0/80 törtbeton alapréteg építése</t>
  </si>
  <si>
    <t>33-3</t>
  </si>
  <si>
    <t>Zúzottkő útalapok</t>
  </si>
  <si>
    <t>33-320</t>
  </si>
  <si>
    <t>Folyamatos zúzottkő útalap építése (FZKA 0/22 kiékelés)</t>
  </si>
  <si>
    <t>37-111</t>
  </si>
  <si>
    <t>Padka készítése földanyagból</t>
  </si>
  <si>
    <t>Vízellátó szerelvények szintbe helyezése (tolózárkezelő akna födém)</t>
  </si>
  <si>
    <t>Füzesgyarmat Csokonai utca, Vajda utca, Nagyváradi utca és Szabadkai utca útépítése</t>
  </si>
  <si>
    <t>cégszerű</t>
  </si>
  <si>
    <t>aláírás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</si>
</sst>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"/>
    <numFmt numFmtId="166" formatCode="#,##0.000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3" fontId="2" fillId="0" borderId="0" xfId="0" applyNumberFormat="1" applyFont="1" applyFill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left" vertical="center"/>
      <protection hidden="1"/>
    </xf>
    <xf numFmtId="3" fontId="3" fillId="0" borderId="0" xfId="0" applyNumberFormat="1" applyFont="1" applyFill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3" fontId="7" fillId="0" borderId="11" xfId="0" applyNumberFormat="1" applyFont="1" applyFill="1" applyBorder="1" applyAlignment="1" applyProtection="1">
      <alignment horizontal="center" vertical="center"/>
      <protection hidden="1"/>
    </xf>
    <xf numFmtId="3" fontId="6" fillId="0" borderId="11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Alignment="1" applyProtection="1">
      <alignment horizontal="left" vertical="center"/>
      <protection hidden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">
    <dxf>
      <font>
        <color indexed="9"/>
      </font>
    </dxf>
    <dxf>
      <font>
        <color indexed="9"/>
      </font>
    </dxf>
    <dxf>
      <fill>
        <patternFill patternType="lightGray">
          <bgColor indexed="9"/>
        </patternFill>
      </fill>
    </dxf>
    <dxf>
      <fill>
        <patternFill patternType="lightGray">
          <bgColor indexed="9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15" zoomScalePageLayoutView="0" workbookViewId="0" topLeftCell="A1">
      <pane xSplit="6" ySplit="4" topLeftCell="G3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47" sqref="F47"/>
    </sheetView>
  </sheetViews>
  <sheetFormatPr defaultColWidth="8.8515625" defaultRowHeight="12.75"/>
  <cols>
    <col min="1" max="1" width="7.140625" style="2" customWidth="1"/>
    <col min="2" max="2" width="43.7109375" style="3" customWidth="1"/>
    <col min="3" max="3" width="10.421875" style="16" customWidth="1"/>
    <col min="4" max="4" width="10.7109375" style="23" customWidth="1"/>
    <col min="5" max="5" width="10.00390625" style="4" customWidth="1"/>
    <col min="6" max="6" width="13.7109375" style="14" customWidth="1"/>
    <col min="7" max="16384" width="8.8515625" style="1" customWidth="1"/>
  </cols>
  <sheetData>
    <row r="1" spans="1:6" ht="38.25" customHeight="1">
      <c r="A1" s="44" t="s">
        <v>72</v>
      </c>
      <c r="B1" s="44"/>
      <c r="C1" s="44"/>
      <c r="D1" s="44"/>
      <c r="E1" s="44"/>
      <c r="F1" s="44"/>
    </row>
    <row r="2" spans="1:6" ht="18" customHeight="1">
      <c r="A2" s="43" t="s">
        <v>43</v>
      </c>
      <c r="B2" s="43"/>
      <c r="C2" s="43"/>
      <c r="D2" s="43"/>
      <c r="E2" s="43"/>
      <c r="F2" s="43"/>
    </row>
    <row r="3" spans="1:6" ht="14.25" customHeight="1">
      <c r="A3" s="19"/>
      <c r="B3" s="36"/>
      <c r="C3" s="20"/>
      <c r="E3" s="21"/>
      <c r="F3" s="22"/>
    </row>
    <row r="4" spans="1:6" ht="47.25" customHeight="1">
      <c r="A4" s="5" t="s">
        <v>8</v>
      </c>
      <c r="B4" s="5" t="s">
        <v>25</v>
      </c>
      <c r="C4" s="5" t="s">
        <v>18</v>
      </c>
      <c r="D4" s="6" t="s">
        <v>13</v>
      </c>
      <c r="E4" s="6" t="s">
        <v>19</v>
      </c>
      <c r="F4" s="15" t="s">
        <v>14</v>
      </c>
    </row>
    <row r="5" spans="1:6" ht="13.5" customHeight="1">
      <c r="A5" s="9"/>
      <c r="B5" s="10"/>
      <c r="C5" s="11"/>
      <c r="D5" s="24"/>
      <c r="E5" s="8"/>
      <c r="F5" s="8"/>
    </row>
    <row r="6" spans="1:6" s="18" customFormat="1" ht="18.75">
      <c r="A6" s="30" t="s">
        <v>23</v>
      </c>
      <c r="B6" s="31" t="s">
        <v>24</v>
      </c>
      <c r="C6" s="32"/>
      <c r="D6" s="24"/>
      <c r="E6" s="8"/>
      <c r="F6" s="8" t="str">
        <f>IF(ISBLANK(C6)," ",D6*E6)</f>
        <v> </v>
      </c>
    </row>
    <row r="7" spans="1:6" s="18" customFormat="1" ht="18.75">
      <c r="A7" s="12" t="s">
        <v>34</v>
      </c>
      <c r="B7" s="13" t="s">
        <v>35</v>
      </c>
      <c r="C7" s="11"/>
      <c r="D7" s="24"/>
      <c r="E7" s="8"/>
      <c r="F7" s="8" t="str">
        <f>IF(ISBLANK(C7)," ",D7*E7)</f>
        <v> </v>
      </c>
    </row>
    <row r="8" spans="1:6" ht="25.5">
      <c r="A8" s="9" t="s">
        <v>59</v>
      </c>
      <c r="B8" s="10" t="s">
        <v>71</v>
      </c>
      <c r="C8" s="11" t="s">
        <v>22</v>
      </c>
      <c r="D8" s="24">
        <v>1</v>
      </c>
      <c r="E8" s="8"/>
      <c r="F8" s="8">
        <f>IF(ISBLANK(C8)," ",D8*E8)</f>
        <v>0</v>
      </c>
    </row>
    <row r="9" spans="1:6" ht="12.75">
      <c r="A9" s="12" t="s">
        <v>36</v>
      </c>
      <c r="B9" s="13" t="s">
        <v>37</v>
      </c>
      <c r="C9" s="11"/>
      <c r="D9" s="24"/>
      <c r="E9" s="8"/>
      <c r="F9" s="8" t="str">
        <f>IF(ISBLANK(C9)," ",D9*E9)</f>
        <v> </v>
      </c>
    </row>
    <row r="10" spans="1:6" ht="12.75">
      <c r="A10" s="9" t="s">
        <v>38</v>
      </c>
      <c r="B10" s="10" t="s">
        <v>39</v>
      </c>
      <c r="C10" s="11" t="s">
        <v>22</v>
      </c>
      <c r="D10" s="24">
        <v>29</v>
      </c>
      <c r="E10" s="8"/>
      <c r="F10" s="8">
        <f>IF(ISBLANK(C10)," ",D10*E10)</f>
        <v>0</v>
      </c>
    </row>
    <row r="11" spans="1:6" ht="12.75">
      <c r="A11" s="9"/>
      <c r="B11" s="10"/>
      <c r="C11" s="11"/>
      <c r="D11" s="24"/>
      <c r="E11" s="8"/>
      <c r="F11" s="8"/>
    </row>
    <row r="12" spans="1:6" s="18" customFormat="1" ht="18.75">
      <c r="A12" s="30" t="s">
        <v>2</v>
      </c>
      <c r="B12" s="31" t="s">
        <v>3</v>
      </c>
      <c r="C12" s="32"/>
      <c r="D12" s="32"/>
      <c r="E12" s="35"/>
      <c r="F12" s="34"/>
    </row>
    <row r="13" spans="1:6" s="7" customFormat="1" ht="12.75">
      <c r="A13" s="12" t="s">
        <v>4</v>
      </c>
      <c r="B13" s="13" t="s">
        <v>11</v>
      </c>
      <c r="C13" s="11"/>
      <c r="D13" s="24"/>
      <c r="E13" s="8"/>
      <c r="F13" s="8" t="str">
        <f>IF(ISBLANK(C13)," ",D13*E13)</f>
        <v> </v>
      </c>
    </row>
    <row r="14" spans="1:6" s="7" customFormat="1" ht="12.75">
      <c r="A14" s="12" t="s">
        <v>12</v>
      </c>
      <c r="B14" s="13" t="s">
        <v>5</v>
      </c>
      <c r="C14" s="11"/>
      <c r="D14" s="24"/>
      <c r="E14" s="8"/>
      <c r="F14" s="8" t="str">
        <f aca="true" t="shared" si="0" ref="F14:F21">IF(ISBLANK(C14)," ",D14*E14)</f>
        <v> </v>
      </c>
    </row>
    <row r="15" spans="1:6" ht="12.75">
      <c r="A15" s="9" t="s">
        <v>55</v>
      </c>
      <c r="B15" s="10" t="s">
        <v>60</v>
      </c>
      <c r="C15" s="11" t="s">
        <v>26</v>
      </c>
      <c r="D15" s="37">
        <v>52.6</v>
      </c>
      <c r="E15" s="8"/>
      <c r="F15" s="8">
        <f t="shared" si="0"/>
        <v>0</v>
      </c>
    </row>
    <row r="16" spans="1:6" s="7" customFormat="1" ht="12.75">
      <c r="A16" s="12" t="s">
        <v>6</v>
      </c>
      <c r="B16" s="13" t="s">
        <v>7</v>
      </c>
      <c r="C16" s="11"/>
      <c r="D16" s="24"/>
      <c r="E16" s="8"/>
      <c r="F16" s="8" t="str">
        <f t="shared" si="0"/>
        <v> </v>
      </c>
    </row>
    <row r="17" spans="1:6" s="7" customFormat="1" ht="12.75">
      <c r="A17" s="12" t="s">
        <v>28</v>
      </c>
      <c r="B17" s="13" t="s">
        <v>29</v>
      </c>
      <c r="C17" s="11"/>
      <c r="D17" s="24"/>
      <c r="E17" s="8"/>
      <c r="F17" s="8" t="str">
        <f t="shared" si="0"/>
        <v> </v>
      </c>
    </row>
    <row r="18" spans="1:6" s="7" customFormat="1" ht="12.75">
      <c r="A18" s="9" t="s">
        <v>53</v>
      </c>
      <c r="B18" s="10" t="s">
        <v>61</v>
      </c>
      <c r="C18" s="11" t="s">
        <v>26</v>
      </c>
      <c r="D18" s="37">
        <v>52.6</v>
      </c>
      <c r="E18" s="8"/>
      <c r="F18" s="8">
        <f t="shared" si="0"/>
        <v>0</v>
      </c>
    </row>
    <row r="19" spans="1:6" ht="12.75">
      <c r="A19" s="9" t="s">
        <v>40</v>
      </c>
      <c r="B19" s="10" t="s">
        <v>41</v>
      </c>
      <c r="C19" s="11" t="s">
        <v>21</v>
      </c>
      <c r="D19" s="37">
        <v>1032.5</v>
      </c>
      <c r="E19" s="8"/>
      <c r="F19" s="8">
        <f t="shared" si="0"/>
        <v>0</v>
      </c>
    </row>
    <row r="20" spans="1:6" s="7" customFormat="1" ht="12.75">
      <c r="A20" s="12" t="s">
        <v>15</v>
      </c>
      <c r="B20" s="13" t="s">
        <v>9</v>
      </c>
      <c r="C20" s="11"/>
      <c r="D20" s="24"/>
      <c r="E20" s="8"/>
      <c r="F20" s="8" t="str">
        <f t="shared" si="0"/>
        <v> </v>
      </c>
    </row>
    <row r="21" spans="1:6" s="7" customFormat="1" ht="12.75">
      <c r="A21" s="12" t="s">
        <v>62</v>
      </c>
      <c r="B21" s="13" t="s">
        <v>63</v>
      </c>
      <c r="C21" s="11"/>
      <c r="D21" s="24"/>
      <c r="E21" s="8"/>
      <c r="F21" s="8" t="str">
        <f t="shared" si="0"/>
        <v> </v>
      </c>
    </row>
    <row r="22" spans="1:6" s="7" customFormat="1" ht="12.75">
      <c r="A22" s="9" t="s">
        <v>44</v>
      </c>
      <c r="B22" s="10" t="s">
        <v>64</v>
      </c>
      <c r="C22" s="11" t="s">
        <v>26</v>
      </c>
      <c r="D22" s="37">
        <v>413</v>
      </c>
      <c r="E22" s="8"/>
      <c r="F22" s="8">
        <f>IF(ISBLANK(C22)," ",ROUND(D22*E22,))</f>
        <v>0</v>
      </c>
    </row>
    <row r="23" spans="1:6" s="7" customFormat="1" ht="12.75">
      <c r="A23" s="12" t="s">
        <v>65</v>
      </c>
      <c r="B23" s="13" t="s">
        <v>66</v>
      </c>
      <c r="C23" s="11"/>
      <c r="D23" s="24"/>
      <c r="E23" s="8"/>
      <c r="F23" s="8" t="str">
        <f>IF(ISBLANK(C23)," ",D23*E23)</f>
        <v> </v>
      </c>
    </row>
    <row r="24" spans="1:6" s="7" customFormat="1" ht="25.5">
      <c r="A24" s="9" t="s">
        <v>67</v>
      </c>
      <c r="B24" s="10" t="s">
        <v>68</v>
      </c>
      <c r="C24" s="11" t="s">
        <v>26</v>
      </c>
      <c r="D24" s="37">
        <v>476.29</v>
      </c>
      <c r="E24" s="8"/>
      <c r="F24" s="8">
        <f>IF(ISBLANK(C24)," ",ROUND(D24*E24,))</f>
        <v>0</v>
      </c>
    </row>
    <row r="25" spans="1:6" s="7" customFormat="1" ht="12.75">
      <c r="A25" s="12" t="s">
        <v>27</v>
      </c>
      <c r="B25" s="13" t="s">
        <v>10</v>
      </c>
      <c r="C25" s="11"/>
      <c r="D25" s="24"/>
      <c r="E25" s="8"/>
      <c r="F25" s="8" t="str">
        <f>IF(ISBLANK(C25)," ",D25*E25)</f>
        <v> </v>
      </c>
    </row>
    <row r="26" spans="1:6" s="7" customFormat="1" ht="12.75">
      <c r="A26" s="12" t="s">
        <v>30</v>
      </c>
      <c r="B26" s="13" t="s">
        <v>31</v>
      </c>
      <c r="C26" s="11"/>
      <c r="D26" s="24"/>
      <c r="E26" s="8"/>
      <c r="F26" s="8" t="str">
        <f>IF(ISBLANK(C26)," ",D26*E26)</f>
        <v> </v>
      </c>
    </row>
    <row r="27" spans="1:6" s="7" customFormat="1" ht="12.75">
      <c r="A27" s="9" t="s">
        <v>56</v>
      </c>
      <c r="B27" s="10" t="s">
        <v>57</v>
      </c>
      <c r="C27" s="11" t="s">
        <v>26</v>
      </c>
      <c r="D27" s="37">
        <v>374.35</v>
      </c>
      <c r="E27" s="8"/>
      <c r="F27" s="8">
        <f>IF(ISBLANK(C27)," ",ROUND(D27*E27,))</f>
        <v>0</v>
      </c>
    </row>
    <row r="28" spans="1:6" s="7" customFormat="1" ht="12.75">
      <c r="A28" s="12" t="s">
        <v>32</v>
      </c>
      <c r="B28" s="13" t="s">
        <v>33</v>
      </c>
      <c r="C28" s="11"/>
      <c r="D28" s="24"/>
      <c r="E28" s="8"/>
      <c r="F28" s="8" t="str">
        <f>IF(ISBLANK(C28)," ",D28*E28)</f>
        <v> </v>
      </c>
    </row>
    <row r="29" spans="1:6" s="7" customFormat="1" ht="12.75">
      <c r="A29" s="9" t="s">
        <v>42</v>
      </c>
      <c r="B29" s="10" t="s">
        <v>58</v>
      </c>
      <c r="C29" s="11" t="s">
        <v>21</v>
      </c>
      <c r="D29" s="37">
        <v>22</v>
      </c>
      <c r="E29" s="8"/>
      <c r="F29" s="8">
        <f>IF(ISBLANK(C29)," ",ROUND(D29*E29,))</f>
        <v>0</v>
      </c>
    </row>
    <row r="30" spans="1:6" s="7" customFormat="1" ht="12.75">
      <c r="A30" s="12" t="s">
        <v>45</v>
      </c>
      <c r="B30" s="13" t="s">
        <v>46</v>
      </c>
      <c r="C30" s="11"/>
      <c r="D30" s="24"/>
      <c r="E30" s="24"/>
      <c r="F30" s="24"/>
    </row>
    <row r="31" spans="1:6" s="7" customFormat="1" ht="12.75">
      <c r="A31" s="9" t="s">
        <v>69</v>
      </c>
      <c r="B31" s="10" t="s">
        <v>70</v>
      </c>
      <c r="C31" s="11" t="s">
        <v>26</v>
      </c>
      <c r="D31" s="37">
        <v>654.1</v>
      </c>
      <c r="E31" s="8"/>
      <c r="F31" s="8">
        <f>IF(ISBLANK(C31)," ",ROUND(D31*E31,))</f>
        <v>0</v>
      </c>
    </row>
    <row r="32" spans="1:6" s="7" customFormat="1" ht="12.75">
      <c r="A32" s="9"/>
      <c r="B32" s="10"/>
      <c r="C32" s="11"/>
      <c r="D32" s="24"/>
      <c r="E32" s="8"/>
      <c r="F32" s="8"/>
    </row>
    <row r="33" spans="1:6" s="18" customFormat="1" ht="18.75">
      <c r="A33" s="30" t="s">
        <v>16</v>
      </c>
      <c r="B33" s="31" t="s">
        <v>17</v>
      </c>
      <c r="C33" s="32"/>
      <c r="D33" s="32"/>
      <c r="E33" s="33"/>
      <c r="F33" s="34"/>
    </row>
    <row r="34" spans="1:6" s="18" customFormat="1" ht="15.75" customHeight="1">
      <c r="A34" s="12" t="s">
        <v>48</v>
      </c>
      <c r="B34" s="13" t="s">
        <v>47</v>
      </c>
      <c r="C34" s="11"/>
      <c r="D34" s="24"/>
      <c r="E34" s="8"/>
      <c r="F34" s="8" t="str">
        <f>IF(ISBLANK(C34)," ",D34*E34)</f>
        <v> </v>
      </c>
    </row>
    <row r="35" spans="1:6" s="18" customFormat="1" ht="15.75" customHeight="1">
      <c r="A35" s="9" t="s">
        <v>49</v>
      </c>
      <c r="B35" s="10" t="s">
        <v>50</v>
      </c>
      <c r="C35" s="11" t="s">
        <v>22</v>
      </c>
      <c r="D35" s="24">
        <v>16</v>
      </c>
      <c r="E35" s="8"/>
      <c r="F35" s="8">
        <f>IF(ISBLANK(C35)," ",ROUND(D35*E35,))</f>
        <v>0</v>
      </c>
    </row>
    <row r="36" spans="1:6" s="18" customFormat="1" ht="15.75" customHeight="1">
      <c r="A36" s="9" t="s">
        <v>51</v>
      </c>
      <c r="B36" s="10" t="s">
        <v>52</v>
      </c>
      <c r="C36" s="11" t="s">
        <v>22</v>
      </c>
      <c r="D36" s="24">
        <v>16</v>
      </c>
      <c r="E36" s="8"/>
      <c r="F36" s="8">
        <f>IF(ISBLANK(C36)," ",ROUND(D36*E36,))</f>
        <v>0</v>
      </c>
    </row>
    <row r="37" spans="1:6" s="7" customFormat="1" ht="13.5" thickBot="1">
      <c r="A37" s="9"/>
      <c r="B37" s="10"/>
      <c r="C37" s="11"/>
      <c r="D37" s="37"/>
      <c r="E37" s="8"/>
      <c r="F37" s="8"/>
    </row>
    <row r="38" spans="3:6" ht="21" customHeight="1" thickBot="1">
      <c r="C38" s="25" t="s">
        <v>20</v>
      </c>
      <c r="D38" s="27"/>
      <c r="E38" s="26"/>
      <c r="F38" s="28">
        <f>SUM(F5:F37)</f>
        <v>0</v>
      </c>
    </row>
    <row r="39" spans="1:6" ht="12.75">
      <c r="A39" s="16"/>
      <c r="B39" s="17"/>
      <c r="C39" s="40" t="s">
        <v>0</v>
      </c>
      <c r="D39" s="38"/>
      <c r="E39" s="39"/>
      <c r="F39" s="41" t="s">
        <v>54</v>
      </c>
    </row>
    <row r="40" spans="1:6" ht="15" customHeight="1">
      <c r="A40" s="42"/>
      <c r="B40" s="42"/>
      <c r="C40" s="45" t="s">
        <v>1</v>
      </c>
      <c r="D40" s="45"/>
      <c r="E40" s="42"/>
      <c r="F40" s="42"/>
    </row>
    <row r="42" ht="12.75">
      <c r="C42" s="2"/>
    </row>
    <row r="45" spans="5:6" ht="12.75">
      <c r="E45" s="23" t="s">
        <v>73</v>
      </c>
      <c r="F45" s="46" t="s">
        <v>74</v>
      </c>
    </row>
    <row r="55" ht="12.75">
      <c r="D55" s="29"/>
    </row>
  </sheetData>
  <sheetProtection/>
  <mergeCells count="3">
    <mergeCell ref="A2:F2"/>
    <mergeCell ref="A1:F1"/>
    <mergeCell ref="C40:D40"/>
  </mergeCells>
  <conditionalFormatting sqref="D30:F30 D34:E37 D5:E11 D13:E28 D32:E32">
    <cfRule type="expression" priority="30" dxfId="2" stopIfTrue="1">
      <formula>ISBLANK($C5)</formula>
    </cfRule>
  </conditionalFormatting>
  <conditionalFormatting sqref="F34:F37 F5:F11 F13:F29 F31:F32">
    <cfRule type="expression" priority="31" dxfId="2" stopIfTrue="1">
      <formula>ISBLANK($C5)</formula>
    </cfRule>
    <cfRule type="cellIs" priority="32" dxfId="4" operator="equal" stopIfTrue="1">
      <formula>0</formula>
    </cfRule>
  </conditionalFormatting>
  <conditionalFormatting sqref="F3">
    <cfRule type="cellIs" priority="29" dxfId="4" operator="equal" stopIfTrue="1">
      <formula>0</formula>
    </cfRule>
  </conditionalFormatting>
  <printOptions horizontalCentered="1"/>
  <pageMargins left="0.7874015748031497" right="0.31496062992125984" top="0.8661417322834646" bottom="0.7086614173228347" header="0.5511811023622047" footer="0.3937007874015748"/>
  <pageSetup horizontalDpi="600" verticalDpi="600" orientation="portrait" paperSize="9" scale="90" r:id="rId1"/>
  <headerFooter alignWithMargins="0">
    <oddFooter>&amp;C&amp;"Times New Roman,Normál"&amp;11&amp;P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OBJECT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Sántha Lajos</dc:creator>
  <cp:keywords/>
  <dc:description/>
  <cp:lastModifiedBy>Agi</cp:lastModifiedBy>
  <cp:lastPrinted>2018-05-16T11:30:40Z</cp:lastPrinted>
  <dcterms:created xsi:type="dcterms:W3CDTF">2001-12-13T11:41:20Z</dcterms:created>
  <dcterms:modified xsi:type="dcterms:W3CDTF">2019-03-05T12:43:18Z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Dokumentum</vt:lpwstr>
  </property>
  <property fmtid="{D5CDD505-2E9C-101B-9397-08002B2CF9AE}" pid="3" name="Szakasz">
    <vt:lpwstr>Ajánlattételi szakasz</vt:lpwstr>
  </property>
</Properties>
</file>